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34675BF-DB78-4115-A822-7B07108C70C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eník betonových směsí" sheetId="1" r:id="rId1"/>
    <sheet name="čerpání a doprava betonu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I42" i="1"/>
  <c r="J42" i="1" s="1"/>
  <c r="G23" i="1" l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22" i="1"/>
  <c r="G13" i="1"/>
  <c r="G14" i="1"/>
  <c r="G15" i="1"/>
  <c r="G16" i="1"/>
  <c r="G18" i="1"/>
  <c r="G12" i="1"/>
  <c r="J23" i="1"/>
  <c r="J25" i="1"/>
  <c r="J28" i="1"/>
  <c r="J29" i="1"/>
  <c r="J32" i="1"/>
  <c r="J33" i="1"/>
  <c r="J35" i="1"/>
  <c r="J36" i="1"/>
  <c r="J38" i="1"/>
  <c r="J39" i="1"/>
  <c r="J40" i="1"/>
  <c r="J22" i="1"/>
  <c r="J13" i="1"/>
  <c r="J15" i="1"/>
  <c r="J17" i="1"/>
  <c r="I23" i="1"/>
  <c r="I24" i="1"/>
  <c r="J24" i="1" s="1"/>
  <c r="I25" i="1"/>
  <c r="I26" i="1"/>
  <c r="J26" i="1" s="1"/>
  <c r="I27" i="1"/>
  <c r="J27" i="1" s="1"/>
  <c r="I28" i="1"/>
  <c r="I29" i="1"/>
  <c r="I30" i="1"/>
  <c r="J30" i="1" s="1"/>
  <c r="I31" i="1"/>
  <c r="J31" i="1" s="1"/>
  <c r="I32" i="1"/>
  <c r="I33" i="1"/>
  <c r="I34" i="1"/>
  <c r="J34" i="1" s="1"/>
  <c r="I35" i="1"/>
  <c r="I36" i="1"/>
  <c r="I37" i="1"/>
  <c r="J37" i="1" s="1"/>
  <c r="I38" i="1"/>
  <c r="I39" i="1"/>
  <c r="I40" i="1"/>
  <c r="I41" i="1"/>
  <c r="J41" i="1" s="1"/>
  <c r="I22" i="1"/>
  <c r="I14" i="1"/>
  <c r="J14" i="1" s="1"/>
  <c r="I15" i="1"/>
  <c r="I16" i="1"/>
  <c r="J16" i="1" s="1"/>
  <c r="I17" i="1"/>
  <c r="I18" i="1"/>
  <c r="J18" i="1" s="1"/>
  <c r="I13" i="1"/>
  <c r="F8" i="2" l="1"/>
  <c r="F9" i="2"/>
  <c r="F10" i="2"/>
  <c r="F11" i="2"/>
  <c r="F12" i="2"/>
  <c r="F13" i="2"/>
  <c r="F14" i="2"/>
  <c r="F7" i="2"/>
  <c r="G29" i="2" l="1"/>
  <c r="G28" i="2"/>
  <c r="G27" i="2"/>
  <c r="G31" i="2" l="1"/>
  <c r="G35" i="2"/>
  <c r="G36" i="2"/>
  <c r="G37" i="2"/>
  <c r="G30" i="2"/>
  <c r="I12" i="1"/>
  <c r="J12" i="1" s="1"/>
</calcChain>
</file>

<file path=xl/sharedStrings.xml><?xml version="1.0" encoding="utf-8"?>
<sst xmlns="http://schemas.openxmlformats.org/spreadsheetml/2006/main" count="161" uniqueCount="103">
  <si>
    <t>DEFBETON, s.r.o.</t>
  </si>
  <si>
    <t>Provozovna Svrkyně</t>
  </si>
  <si>
    <t>objednávky na tel: 775 865 163</t>
  </si>
  <si>
    <t>Betony dle ČSN EN 206</t>
  </si>
  <si>
    <t>druh betonu</t>
  </si>
  <si>
    <t>konzistence</t>
  </si>
  <si>
    <t>SVP</t>
  </si>
  <si>
    <t>Dmax</t>
  </si>
  <si>
    <r>
      <t>cena Kč/m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</si>
  <si>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>S1-S2</t>
  </si>
  <si>
    <t xml:space="preserve">nebo 775 281 543 </t>
  </si>
  <si>
    <t>cena</t>
  </si>
  <si>
    <t>vč 21% DPH</t>
  </si>
  <si>
    <t>C8/10</t>
  </si>
  <si>
    <t>C12/15</t>
  </si>
  <si>
    <t>X0</t>
  </si>
  <si>
    <t>C16/20</t>
  </si>
  <si>
    <t>C20/25</t>
  </si>
  <si>
    <t>X0,XC1</t>
  </si>
  <si>
    <t>S1</t>
  </si>
  <si>
    <t>X0,XC1-3</t>
  </si>
  <si>
    <t>C25/30</t>
  </si>
  <si>
    <t>C30/37</t>
  </si>
  <si>
    <t>stupně vlivu prostředí</t>
  </si>
  <si>
    <t>Havelská 499/27</t>
  </si>
  <si>
    <t>110 00 Praha 1</t>
  </si>
  <si>
    <t>IČO: 27617238   DIČ: CZ27617238</t>
  </si>
  <si>
    <t>Společnost je zapsaná v obchodním rejsříku u Městského soudu v Praze oddíl C, vložka 119214</t>
  </si>
  <si>
    <t xml:space="preserve">Veškeré ceny jsou maloobchodní. </t>
  </si>
  <si>
    <t>Při větším nebo pravidelném odběru poskytujeme slevu formou individuální cenové nabídky.</t>
  </si>
  <si>
    <t>číslo rec.</t>
  </si>
  <si>
    <t>Cementové potěry</t>
  </si>
  <si>
    <t>potěry dle</t>
  </si>
  <si>
    <t>pevnosti</t>
  </si>
  <si>
    <t xml:space="preserve">cena </t>
  </si>
  <si>
    <r>
      <t>Kč/m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</si>
  <si>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>směs stmelená</t>
  </si>
  <si>
    <t>cementem SSC 3/4</t>
  </si>
  <si>
    <t>CP 20</t>
  </si>
  <si>
    <t>CP 25</t>
  </si>
  <si>
    <t>CP 30</t>
  </si>
  <si>
    <t>CP 15</t>
  </si>
  <si>
    <t>ČERPÁNÍ BETONU - PUTZMEISTER</t>
  </si>
  <si>
    <t>M32</t>
  </si>
  <si>
    <t xml:space="preserve">příprava + mytí </t>
  </si>
  <si>
    <t xml:space="preserve">čerpání betonu  </t>
  </si>
  <si>
    <t>přídavné hadice</t>
  </si>
  <si>
    <t>čerpání drátkobetonu</t>
  </si>
  <si>
    <t>marný výjezd čerpadla vinou stavby</t>
  </si>
  <si>
    <t>nájezdová chem.čerpadla na hadice</t>
  </si>
  <si>
    <t>bez možnosti odložení zbytku na stavbě</t>
  </si>
  <si>
    <t>bez DPH</t>
  </si>
  <si>
    <t>vč.21%DPH</t>
  </si>
  <si>
    <t>minimálně 1 hod</t>
  </si>
  <si>
    <t>jednorázově</t>
  </si>
  <si>
    <t>/bm den</t>
  </si>
  <si>
    <r>
      <t>/m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</si>
  <si>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t>/účtováno po 15 min</t>
  </si>
  <si>
    <t>DOPRAVA BETONU</t>
  </si>
  <si>
    <t>přistavení vozidla na staveniště 0 - 25 km</t>
  </si>
  <si>
    <t>přistavení vozidla na staveniště 26 - 50 km</t>
  </si>
  <si>
    <t>přistavení vozidla na staveniště 51 - 75 km</t>
  </si>
  <si>
    <t>1.pásmo</t>
  </si>
  <si>
    <t>2.pásmo</t>
  </si>
  <si>
    <t>3.pásmo</t>
  </si>
  <si>
    <t>4.pásmo</t>
  </si>
  <si>
    <t>5.pásmo</t>
  </si>
  <si>
    <t>6.pásmo</t>
  </si>
  <si>
    <t>7.pásmo</t>
  </si>
  <si>
    <t>8.pásmo</t>
  </si>
  <si>
    <t>a zpět</t>
  </si>
  <si>
    <t>Vzdálenost tam</t>
  </si>
  <si>
    <t>Nakládka a prvních 30 minut vykládky od příjezdu na stavbu je zdarma.</t>
  </si>
  <si>
    <r>
      <t>Doprava betonu autodomíchávačem se vždy účtuje minimálně 5 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  <r>
      <rPr>
        <b/>
        <sz val="8"/>
        <color theme="1"/>
        <rFont val="Calibri"/>
        <family val="2"/>
        <charset val="238"/>
        <scheme val="minor"/>
      </rPr>
      <t>.</t>
    </r>
  </si>
  <si>
    <t>9.pásmo</t>
  </si>
  <si>
    <t>do 5 km</t>
  </si>
  <si>
    <r>
      <t>cena kč/m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</si>
  <si>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r>
      <t>cena Kč/m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</si>
  <si>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t>nad 5 km do 10 km</t>
  </si>
  <si>
    <t>nad 10 km do 15 km</t>
  </si>
  <si>
    <t>nad 15 km do 20 km</t>
  </si>
  <si>
    <t>nad 20 km do 25 km</t>
  </si>
  <si>
    <t>nad 25 km do 30 km</t>
  </si>
  <si>
    <t>nad 30 km do 35 km</t>
  </si>
  <si>
    <t>nad 35 km do 40 km</t>
  </si>
  <si>
    <t xml:space="preserve">nad 40 km </t>
  </si>
  <si>
    <t>po dohodě</t>
  </si>
  <si>
    <t>S3-S4</t>
  </si>
  <si>
    <t xml:space="preserve">X0,XC1-2  </t>
  </si>
  <si>
    <t>X0,XC1-2</t>
  </si>
  <si>
    <t>X0,XC1-3,XD1-2,XF1,XA1</t>
  </si>
  <si>
    <t>X0,XC1-4,XD1-2,XF1,XA1</t>
  </si>
  <si>
    <t>X0,XC1-4,XD1-2,XF2-3,XA1,XM1-2</t>
  </si>
  <si>
    <t xml:space="preserve">S1  </t>
  </si>
  <si>
    <t>X0,XC1-4,XD1-3,XF1,XA1</t>
  </si>
  <si>
    <t>X0,XC1-4,XD1-3,XF2-4,XA1,XM1-2</t>
  </si>
  <si>
    <t>Maloobchodní ceník směsí 2019</t>
  </si>
  <si>
    <t>CP 10</t>
  </si>
  <si>
    <t>Každých dalších započatých 15 minut vykládky 180,-Kč bez DPH/218,-Kč včetně DPH</t>
  </si>
  <si>
    <t>TRAKTOR BAGR</t>
  </si>
  <si>
    <t xml:space="preserve"> /hod</t>
  </si>
  <si>
    <t>info@defbeton.cz</t>
  </si>
  <si>
    <t>C35/45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</si>
</sst>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u/>
      <sz val="11"/>
      <color theme="1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8" fillId="0" borderId="0" xfId="1" applyFont="1"/>
    <xf numFmtId="0" fontId="5" fillId="2" borderId="2" xfId="0" applyFont="1" applyFill="1" applyBorder="1"/>
    <xf numFmtId="0" fontId="5" fillId="2" borderId="1" xfId="0" applyFont="1" applyFill="1" applyBorder="1"/>
    <xf numFmtId="0" fontId="5" fillId="2" borderId="3" xfId="0" applyFont="1" applyFill="1" applyBorder="1" applyAlignment="1">
      <alignment horizontal="center"/>
    </xf>
    <xf numFmtId="0" fontId="0" fillId="2" borderId="7" xfId="0" applyFill="1" applyBorder="1"/>
    <xf numFmtId="0" fontId="0" fillId="3" borderId="7" xfId="0" applyFill="1" applyBorder="1"/>
    <xf numFmtId="0" fontId="9" fillId="0" borderId="0" xfId="0" applyFont="1"/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5" fillId="2" borderId="7" xfId="0" applyFont="1" applyFill="1" applyBorder="1"/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4" borderId="4" xfId="0" applyFont="1" applyFill="1" applyBorder="1"/>
    <xf numFmtId="0" fontId="5" fillId="4" borderId="0" xfId="0" applyFont="1" applyFill="1"/>
    <xf numFmtId="0" fontId="0" fillId="2" borderId="1" xfId="0" applyFill="1" applyBorder="1"/>
    <xf numFmtId="0" fontId="5" fillId="2" borderId="4" xfId="0" applyFont="1" applyFill="1" applyBorder="1"/>
    <xf numFmtId="0" fontId="5" fillId="2" borderId="0" xfId="0" applyFont="1" applyFill="1"/>
    <xf numFmtId="0" fontId="0" fillId="2" borderId="0" xfId="0" applyFill="1"/>
    <xf numFmtId="0" fontId="5" fillId="2" borderId="6" xfId="0" applyFont="1" applyFill="1" applyBorder="1"/>
    <xf numFmtId="0" fontId="5" fillId="3" borderId="4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3" borderId="7" xfId="0" applyFont="1" applyFill="1" applyBorder="1"/>
    <xf numFmtId="0" fontId="1" fillId="3" borderId="0" xfId="0" applyFont="1" applyFill="1"/>
    <xf numFmtId="0" fontId="10" fillId="3" borderId="4" xfId="0" applyFont="1" applyFill="1" applyBorder="1"/>
    <xf numFmtId="0" fontId="10" fillId="3" borderId="6" xfId="0" applyFont="1" applyFill="1" applyBorder="1"/>
    <xf numFmtId="0" fontId="11" fillId="0" borderId="0" xfId="0" applyFont="1"/>
    <xf numFmtId="0" fontId="11" fillId="5" borderId="14" xfId="0" applyFont="1" applyFill="1" applyBorder="1"/>
    <xf numFmtId="0" fontId="11" fillId="5" borderId="2" xfId="0" applyFont="1" applyFill="1" applyBorder="1"/>
    <xf numFmtId="0" fontId="11" fillId="5" borderId="3" xfId="0" applyFont="1" applyFill="1" applyBorder="1"/>
    <xf numFmtId="0" fontId="11" fillId="5" borderId="13" xfId="0" applyFont="1" applyFill="1" applyBorder="1"/>
    <xf numFmtId="0" fontId="11" fillId="5" borderId="4" xfId="0" applyFont="1" applyFill="1" applyBorder="1"/>
    <xf numFmtId="0" fontId="11" fillId="6" borderId="13" xfId="0" applyFont="1" applyFill="1" applyBorder="1"/>
    <xf numFmtId="0" fontId="11" fillId="6" borderId="9" xfId="0" applyFont="1" applyFill="1" applyBorder="1"/>
    <xf numFmtId="0" fontId="11" fillId="6" borderId="10" xfId="0" applyFont="1" applyFill="1" applyBorder="1"/>
    <xf numFmtId="164" fontId="11" fillId="6" borderId="11" xfId="0" applyNumberFormat="1" applyFont="1" applyFill="1" applyBorder="1"/>
    <xf numFmtId="0" fontId="11" fillId="6" borderId="12" xfId="0" applyFont="1" applyFill="1" applyBorder="1"/>
    <xf numFmtId="0" fontId="11" fillId="6" borderId="14" xfId="0" applyFont="1" applyFill="1" applyBorder="1"/>
    <xf numFmtId="0" fontId="11" fillId="6" borderId="2" xfId="0" applyFont="1" applyFill="1" applyBorder="1"/>
    <xf numFmtId="0" fontId="11" fillId="6" borderId="3" xfId="0" applyFont="1" applyFill="1" applyBorder="1"/>
    <xf numFmtId="164" fontId="11" fillId="6" borderId="3" xfId="0" applyNumberFormat="1" applyFont="1" applyFill="1" applyBorder="1"/>
    <xf numFmtId="0" fontId="11" fillId="6" borderId="11" xfId="0" applyFont="1" applyFill="1" applyBorder="1"/>
    <xf numFmtId="0" fontId="11" fillId="6" borderId="1" xfId="0" applyFont="1" applyFill="1" applyBorder="1"/>
    <xf numFmtId="0" fontId="11" fillId="6" borderId="6" xfId="0" applyFont="1" applyFill="1" applyBorder="1"/>
    <xf numFmtId="0" fontId="11" fillId="6" borderId="7" xfId="0" applyFont="1" applyFill="1" applyBorder="1"/>
    <xf numFmtId="0" fontId="11" fillId="6" borderId="8" xfId="0" applyFont="1" applyFill="1" applyBorder="1"/>
    <xf numFmtId="0" fontId="11" fillId="5" borderId="1" xfId="0" applyFont="1" applyFill="1" applyBorder="1"/>
    <xf numFmtId="0" fontId="11" fillId="5" borderId="6" xfId="0" applyFont="1" applyFill="1" applyBorder="1"/>
    <xf numFmtId="0" fontId="11" fillId="5" borderId="7" xfId="0" applyFont="1" applyFill="1" applyBorder="1"/>
    <xf numFmtId="0" fontId="11" fillId="5" borderId="8" xfId="0" applyFont="1" applyFill="1" applyBorder="1"/>
    <xf numFmtId="164" fontId="11" fillId="6" borderId="9" xfId="0" applyNumberFormat="1" applyFont="1" applyFill="1" applyBorder="1"/>
    <xf numFmtId="164" fontId="11" fillId="6" borderId="2" xfId="0" applyNumberFormat="1" applyFont="1" applyFill="1" applyBorder="1"/>
    <xf numFmtId="164" fontId="11" fillId="6" borderId="1" xfId="0" applyNumberFormat="1" applyFont="1" applyFill="1" applyBorder="1"/>
    <xf numFmtId="164" fontId="11" fillId="6" borderId="8" xfId="0" applyNumberFormat="1" applyFont="1" applyFill="1" applyBorder="1"/>
    <xf numFmtId="164" fontId="11" fillId="6" borderId="7" xfId="0" applyNumberFormat="1" applyFont="1" applyFill="1" applyBorder="1"/>
    <xf numFmtId="164" fontId="11" fillId="6" borderId="6" xfId="0" applyNumberFormat="1" applyFont="1" applyFill="1" applyBorder="1"/>
    <xf numFmtId="164" fontId="11" fillId="6" borderId="4" xfId="0" applyNumberFormat="1" applyFont="1" applyFill="1" applyBorder="1"/>
    <xf numFmtId="0" fontId="4" fillId="5" borderId="1" xfId="0" applyFont="1" applyFill="1" applyBorder="1"/>
    <xf numFmtId="0" fontId="4" fillId="0" borderId="0" xfId="0" applyFont="1"/>
    <xf numFmtId="0" fontId="4" fillId="0" borderId="3" xfId="0" applyFont="1" applyBorder="1"/>
    <xf numFmtId="0" fontId="4" fillId="5" borderId="0" xfId="0" applyFont="1" applyFill="1"/>
    <xf numFmtId="0" fontId="4" fillId="0" borderId="8" xfId="0" applyFont="1" applyBorder="1"/>
    <xf numFmtId="0" fontId="4" fillId="0" borderId="5" xfId="0" applyFont="1" applyBorder="1"/>
    <xf numFmtId="0" fontId="4" fillId="6" borderId="6" xfId="0" applyFont="1" applyFill="1" applyBorder="1"/>
    <xf numFmtId="0" fontId="4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164" fontId="11" fillId="6" borderId="11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164" fontId="11" fillId="6" borderId="3" xfId="0" applyNumberFormat="1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5" fillId="2" borderId="3" xfId="0" applyNumberFormat="1" applyFont="1" applyFill="1" applyBorder="1" applyAlignment="1">
      <alignment horizontal="center"/>
    </xf>
    <xf numFmtId="164" fontId="4" fillId="2" borderId="8" xfId="0" applyNumberFormat="1" applyFont="1" applyFill="1" applyBorder="1"/>
    <xf numFmtId="164" fontId="0" fillId="0" borderId="0" xfId="0" applyNumberFormat="1"/>
    <xf numFmtId="164" fontId="5" fillId="2" borderId="1" xfId="0" applyNumberFormat="1" applyFont="1" applyFill="1" applyBorder="1"/>
    <xf numFmtId="164" fontId="0" fillId="2" borderId="7" xfId="0" applyNumberFormat="1" applyFill="1" applyBorder="1"/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" fontId="0" fillId="4" borderId="0" xfId="0" applyNumberFormat="1" applyFill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3" borderId="5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0" fontId="11" fillId="5" borderId="9" xfId="0" applyFont="1" applyFill="1" applyBorder="1"/>
    <xf numFmtId="0" fontId="0" fillId="5" borderId="10" xfId="0" applyFill="1" applyBorder="1"/>
    <xf numFmtId="0" fontId="0" fillId="5" borderId="11" xfId="0" applyFill="1" applyBorder="1"/>
    <xf numFmtId="6" fontId="11" fillId="6" borderId="9" xfId="0" applyNumberFormat="1" applyFont="1" applyFill="1" applyBorder="1"/>
    <xf numFmtId="6" fontId="11" fillId="6" borderId="10" xfId="0" applyNumberFormat="1" applyFont="1" applyFill="1" applyBorder="1"/>
    <xf numFmtId="0" fontId="0" fillId="6" borderId="11" xfId="0" applyFill="1" applyBorder="1"/>
    <xf numFmtId="0" fontId="7" fillId="0" borderId="0" xfId="1"/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defbeton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topLeftCell="A19" workbookViewId="0">
      <selection activeCell="R33" sqref="R33"/>
    </sheetView>
  </sheetViews>
  <sheetFormatPr defaultRowHeight="15" x14ac:dyDescent="0.25"/>
  <cols>
    <col min="1" max="1" width="7.42578125" customWidth="1"/>
    <col min="2" max="2" width="10.42578125" customWidth="1"/>
    <col min="3" max="3" width="31.28515625" customWidth="1"/>
    <col min="4" max="4" width="10" customWidth="1"/>
    <col min="5" max="5" width="5.42578125" customWidth="1"/>
    <col min="6" max="6" width="9.140625" customWidth="1"/>
    <col min="7" max="7" width="10.42578125" bestFit="1" customWidth="1"/>
    <col min="8" max="8" width="9" customWidth="1"/>
    <col min="9" max="10" width="0" hidden="1" customWidth="1"/>
  </cols>
  <sheetData>
    <row r="1" spans="1:10" ht="14.1" customHeight="1" x14ac:dyDescent="0.3">
      <c r="A1" s="2" t="s">
        <v>96</v>
      </c>
      <c r="B1" s="2"/>
      <c r="C1" s="2"/>
      <c r="E1" s="11" t="s">
        <v>2</v>
      </c>
      <c r="F1" s="11"/>
      <c r="G1" s="11"/>
      <c r="H1" s="3"/>
      <c r="I1" s="3"/>
    </row>
    <row r="2" spans="1:10" ht="14.1" customHeight="1" x14ac:dyDescent="0.3">
      <c r="A2" s="2" t="s">
        <v>0</v>
      </c>
      <c r="B2" s="2"/>
      <c r="C2" s="2"/>
      <c r="E2" s="11" t="s">
        <v>10</v>
      </c>
      <c r="F2" s="11"/>
      <c r="G2" s="11"/>
      <c r="H2" s="3"/>
      <c r="I2" s="3"/>
    </row>
    <row r="3" spans="1:10" ht="14.1" customHeight="1" x14ac:dyDescent="0.3">
      <c r="A3" t="s">
        <v>24</v>
      </c>
      <c r="B3" s="2"/>
      <c r="C3" s="2"/>
      <c r="E3" s="110" t="s">
        <v>101</v>
      </c>
      <c r="F3" s="4"/>
      <c r="G3" s="4"/>
    </row>
    <row r="4" spans="1:10" ht="14.1" customHeight="1" x14ac:dyDescent="0.3">
      <c r="A4" t="s">
        <v>25</v>
      </c>
      <c r="B4" s="2"/>
      <c r="C4" s="2"/>
      <c r="E4" s="5"/>
    </row>
    <row r="5" spans="1:10" ht="14.1" customHeight="1" x14ac:dyDescent="0.25">
      <c r="A5" t="s">
        <v>26</v>
      </c>
    </row>
    <row r="6" spans="1:10" ht="14.1" customHeight="1" x14ac:dyDescent="0.25">
      <c r="A6" s="4" t="s">
        <v>27</v>
      </c>
    </row>
    <row r="7" spans="1:10" ht="14.1" customHeight="1" x14ac:dyDescent="0.3">
      <c r="A7" s="2" t="s">
        <v>1</v>
      </c>
      <c r="H7" s="4"/>
    </row>
    <row r="8" spans="1:10" ht="14.1" customHeight="1" x14ac:dyDescent="0.25">
      <c r="A8" s="1" t="s">
        <v>31</v>
      </c>
    </row>
    <row r="9" spans="1:10" ht="14.1" customHeight="1" x14ac:dyDescent="0.25">
      <c r="A9" s="6" t="s">
        <v>31</v>
      </c>
      <c r="B9" s="7"/>
      <c r="C9" s="7" t="s">
        <v>5</v>
      </c>
      <c r="D9" s="28" t="s">
        <v>7</v>
      </c>
      <c r="E9" s="22"/>
      <c r="F9" s="28" t="s">
        <v>11</v>
      </c>
      <c r="G9" s="8" t="s">
        <v>34</v>
      </c>
    </row>
    <row r="10" spans="1:10" ht="14.1" customHeight="1" x14ac:dyDescent="0.25">
      <c r="A10" s="23" t="s">
        <v>32</v>
      </c>
      <c r="B10" s="24"/>
      <c r="C10" s="25"/>
      <c r="D10" s="25"/>
      <c r="E10" s="25"/>
      <c r="F10" s="29" t="s">
        <v>35</v>
      </c>
      <c r="G10" s="31" t="s">
        <v>12</v>
      </c>
    </row>
    <row r="11" spans="1:10" ht="14.1" customHeight="1" x14ac:dyDescent="0.25">
      <c r="A11" s="26" t="s">
        <v>33</v>
      </c>
      <c r="B11" s="16"/>
      <c r="C11" s="9"/>
      <c r="D11" s="9"/>
      <c r="E11" s="9"/>
      <c r="F11" s="30"/>
      <c r="G11" s="32"/>
    </row>
    <row r="12" spans="1:10" ht="14.1" customHeight="1" x14ac:dyDescent="0.25">
      <c r="A12" s="20" t="s">
        <v>97</v>
      </c>
      <c r="B12" s="21"/>
      <c r="C12" s="14" t="s">
        <v>19</v>
      </c>
      <c r="D12" s="15">
        <v>4</v>
      </c>
      <c r="E12" s="14"/>
      <c r="F12" s="97">
        <v>1510</v>
      </c>
      <c r="G12" s="98">
        <f>F12*1.21</f>
        <v>1827.1</v>
      </c>
      <c r="I12">
        <f>F12/100*7</f>
        <v>105.7</v>
      </c>
      <c r="J12">
        <f>F12+I12</f>
        <v>1615.7</v>
      </c>
    </row>
    <row r="13" spans="1:10" ht="14.1" customHeight="1" x14ac:dyDescent="0.25">
      <c r="A13" s="27" t="s">
        <v>41</v>
      </c>
      <c r="B13" s="12"/>
      <c r="C13" s="12" t="s">
        <v>19</v>
      </c>
      <c r="D13" s="13">
        <v>4</v>
      </c>
      <c r="E13" s="12"/>
      <c r="F13" s="99">
        <v>1560</v>
      </c>
      <c r="G13" s="100">
        <f t="shared" ref="G13:G18" si="0">F13*1.21</f>
        <v>1887.6</v>
      </c>
      <c r="I13">
        <f>F13/100*7</f>
        <v>109.2</v>
      </c>
      <c r="J13">
        <f t="shared" ref="J13:J18" si="1">F13+I13</f>
        <v>1669.2</v>
      </c>
    </row>
    <row r="14" spans="1:10" ht="14.1" customHeight="1" x14ac:dyDescent="0.25">
      <c r="A14" s="20" t="s">
        <v>38</v>
      </c>
      <c r="B14" s="14"/>
      <c r="C14" s="14" t="s">
        <v>19</v>
      </c>
      <c r="D14" s="15">
        <v>4</v>
      </c>
      <c r="E14" s="14"/>
      <c r="F14" s="97">
        <v>1660</v>
      </c>
      <c r="G14" s="98">
        <f t="shared" si="0"/>
        <v>2008.6</v>
      </c>
      <c r="I14">
        <f t="shared" ref="I14:I18" si="2">F14/100*7</f>
        <v>116.20000000000002</v>
      </c>
      <c r="J14">
        <f t="shared" si="1"/>
        <v>1776.2</v>
      </c>
    </row>
    <row r="15" spans="1:10" ht="14.1" customHeight="1" x14ac:dyDescent="0.25">
      <c r="A15" s="27" t="s">
        <v>39</v>
      </c>
      <c r="B15" s="12"/>
      <c r="C15" s="12" t="s">
        <v>19</v>
      </c>
      <c r="D15" s="13">
        <v>4</v>
      </c>
      <c r="E15" s="12"/>
      <c r="F15" s="99">
        <v>1800</v>
      </c>
      <c r="G15" s="100">
        <f t="shared" si="0"/>
        <v>2178</v>
      </c>
      <c r="I15">
        <f t="shared" si="2"/>
        <v>126</v>
      </c>
      <c r="J15">
        <f t="shared" si="1"/>
        <v>1926</v>
      </c>
    </row>
    <row r="16" spans="1:10" ht="14.1" customHeight="1" x14ac:dyDescent="0.25">
      <c r="A16" s="20" t="s">
        <v>40</v>
      </c>
      <c r="B16" s="14"/>
      <c r="C16" s="14" t="s">
        <v>19</v>
      </c>
      <c r="D16" s="15">
        <v>4</v>
      </c>
      <c r="E16" s="14"/>
      <c r="F16" s="97">
        <v>1880</v>
      </c>
      <c r="G16" s="98">
        <f t="shared" si="0"/>
        <v>2274.7999999999997</v>
      </c>
      <c r="I16">
        <f t="shared" si="2"/>
        <v>131.6</v>
      </c>
      <c r="J16">
        <f t="shared" si="1"/>
        <v>2011.6</v>
      </c>
    </row>
    <row r="17" spans="1:10" ht="14.1" customHeight="1" x14ac:dyDescent="0.25">
      <c r="A17" s="35" t="s">
        <v>36</v>
      </c>
      <c r="B17" s="34"/>
      <c r="C17" s="12"/>
      <c r="D17" s="12"/>
      <c r="E17" s="12"/>
      <c r="F17" s="99"/>
      <c r="G17" s="100"/>
      <c r="I17">
        <f t="shared" si="2"/>
        <v>0</v>
      </c>
      <c r="J17">
        <f t="shared" si="1"/>
        <v>0</v>
      </c>
    </row>
    <row r="18" spans="1:10" ht="14.1" customHeight="1" x14ac:dyDescent="0.25">
      <c r="A18" s="36" t="s">
        <v>37</v>
      </c>
      <c r="B18" s="33"/>
      <c r="C18" s="10" t="s">
        <v>19</v>
      </c>
      <c r="D18" s="10"/>
      <c r="E18" s="10"/>
      <c r="F18" s="101">
        <v>1120</v>
      </c>
      <c r="G18" s="100">
        <f t="shared" si="0"/>
        <v>1355.2</v>
      </c>
      <c r="I18">
        <f t="shared" si="2"/>
        <v>78.399999999999991</v>
      </c>
      <c r="J18">
        <f t="shared" si="1"/>
        <v>1198.4000000000001</v>
      </c>
    </row>
    <row r="19" spans="1:10" ht="14.1" customHeight="1" x14ac:dyDescent="0.25">
      <c r="A19" s="86" t="s">
        <v>3</v>
      </c>
      <c r="B19" s="87"/>
      <c r="C19" s="87"/>
      <c r="D19" s="87"/>
      <c r="E19" s="87"/>
      <c r="F19" s="88"/>
      <c r="G19" s="88"/>
    </row>
    <row r="20" spans="1:10" ht="14.1" customHeight="1" x14ac:dyDescent="0.25">
      <c r="A20" s="6" t="s">
        <v>30</v>
      </c>
      <c r="B20" s="7" t="s">
        <v>4</v>
      </c>
      <c r="C20" s="7" t="s">
        <v>6</v>
      </c>
      <c r="D20" s="7" t="s">
        <v>5</v>
      </c>
      <c r="E20" s="7" t="s">
        <v>7</v>
      </c>
      <c r="F20" s="92" t="s">
        <v>8</v>
      </c>
      <c r="G20" s="89" t="s">
        <v>11</v>
      </c>
    </row>
    <row r="21" spans="1:10" ht="14.1" customHeight="1" x14ac:dyDescent="0.25">
      <c r="A21" s="19"/>
      <c r="B21" s="9"/>
      <c r="C21" s="16" t="s">
        <v>23</v>
      </c>
      <c r="D21" s="9"/>
      <c r="E21" s="9"/>
      <c r="F21" s="93"/>
      <c r="G21" s="90" t="s">
        <v>12</v>
      </c>
    </row>
    <row r="22" spans="1:10" ht="14.1" customHeight="1" x14ac:dyDescent="0.25">
      <c r="A22" s="94">
        <v>1</v>
      </c>
      <c r="B22" s="95" t="s">
        <v>13</v>
      </c>
      <c r="C22" s="96"/>
      <c r="D22" s="96" t="s">
        <v>9</v>
      </c>
      <c r="E22" s="95">
        <v>16</v>
      </c>
      <c r="F22" s="102">
        <v>1430</v>
      </c>
      <c r="G22" s="103">
        <f>F22*1.21</f>
        <v>1730.3</v>
      </c>
      <c r="I22">
        <f>F22/100*7</f>
        <v>100.10000000000001</v>
      </c>
      <c r="J22">
        <f>F22+I22</f>
        <v>1530.1</v>
      </c>
    </row>
    <row r="23" spans="1:10" ht="14.1" customHeight="1" x14ac:dyDescent="0.25">
      <c r="A23" s="18">
        <v>2</v>
      </c>
      <c r="B23" s="15" t="s">
        <v>13</v>
      </c>
      <c r="C23" s="14"/>
      <c r="D23" s="14" t="s">
        <v>87</v>
      </c>
      <c r="E23" s="15">
        <v>16</v>
      </c>
      <c r="F23" s="97">
        <v>1470</v>
      </c>
      <c r="G23" s="98">
        <f t="shared" ref="G23:G42" si="3">F23*1.21</f>
        <v>1778.7</v>
      </c>
      <c r="I23">
        <f t="shared" ref="I23:I42" si="4">F23/100*7</f>
        <v>102.89999999999999</v>
      </c>
      <c r="J23">
        <f t="shared" ref="J23:J42" si="5">F23+I23</f>
        <v>1572.9</v>
      </c>
    </row>
    <row r="24" spans="1:10" ht="14.1" customHeight="1" x14ac:dyDescent="0.25">
      <c r="A24" s="17">
        <v>3</v>
      </c>
      <c r="B24" s="13" t="s">
        <v>14</v>
      </c>
      <c r="C24" s="12" t="s">
        <v>15</v>
      </c>
      <c r="D24" s="12" t="s">
        <v>9</v>
      </c>
      <c r="E24" s="13">
        <v>16</v>
      </c>
      <c r="F24" s="99">
        <v>1630</v>
      </c>
      <c r="G24" s="100">
        <f t="shared" si="3"/>
        <v>1972.3</v>
      </c>
      <c r="I24">
        <f t="shared" si="4"/>
        <v>114.10000000000001</v>
      </c>
      <c r="J24">
        <f t="shared" si="5"/>
        <v>1744.1</v>
      </c>
    </row>
    <row r="25" spans="1:10" ht="14.1" customHeight="1" x14ac:dyDescent="0.25">
      <c r="A25" s="18">
        <v>4</v>
      </c>
      <c r="B25" s="15" t="s">
        <v>14</v>
      </c>
      <c r="C25" s="14" t="s">
        <v>15</v>
      </c>
      <c r="D25" s="14" t="s">
        <v>87</v>
      </c>
      <c r="E25" s="15">
        <v>16</v>
      </c>
      <c r="F25" s="97">
        <v>1650</v>
      </c>
      <c r="G25" s="98">
        <f t="shared" si="3"/>
        <v>1996.5</v>
      </c>
      <c r="I25">
        <f t="shared" si="4"/>
        <v>115.5</v>
      </c>
      <c r="J25">
        <f t="shared" si="5"/>
        <v>1765.5</v>
      </c>
    </row>
    <row r="26" spans="1:10" ht="14.1" customHeight="1" x14ac:dyDescent="0.25">
      <c r="A26" s="17">
        <v>5</v>
      </c>
      <c r="B26" s="13" t="s">
        <v>16</v>
      </c>
      <c r="C26" s="12" t="s">
        <v>18</v>
      </c>
      <c r="D26" s="12" t="s">
        <v>9</v>
      </c>
      <c r="E26" s="13">
        <v>16</v>
      </c>
      <c r="F26" s="99">
        <v>1720</v>
      </c>
      <c r="G26" s="100">
        <f t="shared" si="3"/>
        <v>2081.1999999999998</v>
      </c>
      <c r="I26">
        <f t="shared" si="4"/>
        <v>120.39999999999999</v>
      </c>
      <c r="J26">
        <f t="shared" si="5"/>
        <v>1840.4</v>
      </c>
    </row>
    <row r="27" spans="1:10" ht="14.1" customHeight="1" x14ac:dyDescent="0.25">
      <c r="A27" s="18">
        <v>6</v>
      </c>
      <c r="B27" s="15" t="s">
        <v>16</v>
      </c>
      <c r="C27" s="14" t="s">
        <v>18</v>
      </c>
      <c r="D27" s="14" t="s">
        <v>87</v>
      </c>
      <c r="E27" s="15">
        <v>16</v>
      </c>
      <c r="F27" s="97">
        <v>1720</v>
      </c>
      <c r="G27" s="98">
        <f t="shared" si="3"/>
        <v>2081.1999999999998</v>
      </c>
      <c r="I27">
        <f t="shared" si="4"/>
        <v>120.39999999999999</v>
      </c>
      <c r="J27">
        <f t="shared" si="5"/>
        <v>1840.4</v>
      </c>
    </row>
    <row r="28" spans="1:10" ht="14.1" customHeight="1" x14ac:dyDescent="0.25">
      <c r="A28" s="17">
        <v>7</v>
      </c>
      <c r="B28" s="13" t="s">
        <v>16</v>
      </c>
      <c r="C28" s="12" t="s">
        <v>88</v>
      </c>
      <c r="D28" s="12" t="s">
        <v>9</v>
      </c>
      <c r="E28" s="13">
        <v>16</v>
      </c>
      <c r="F28" s="99">
        <v>1800</v>
      </c>
      <c r="G28" s="100">
        <f t="shared" si="3"/>
        <v>2178</v>
      </c>
      <c r="I28">
        <f t="shared" si="4"/>
        <v>126</v>
      </c>
      <c r="J28">
        <f t="shared" si="5"/>
        <v>1926</v>
      </c>
    </row>
    <row r="29" spans="1:10" ht="14.1" customHeight="1" x14ac:dyDescent="0.25">
      <c r="A29" s="18">
        <v>8</v>
      </c>
      <c r="B29" s="15" t="s">
        <v>16</v>
      </c>
      <c r="C29" s="14" t="s">
        <v>89</v>
      </c>
      <c r="D29" s="14" t="s">
        <v>87</v>
      </c>
      <c r="E29" s="15">
        <v>16</v>
      </c>
      <c r="F29" s="97">
        <v>1810</v>
      </c>
      <c r="G29" s="98">
        <f t="shared" si="3"/>
        <v>2190.1</v>
      </c>
      <c r="I29">
        <f t="shared" si="4"/>
        <v>126.70000000000002</v>
      </c>
      <c r="J29">
        <f t="shared" si="5"/>
        <v>1936.7</v>
      </c>
    </row>
    <row r="30" spans="1:10" ht="14.1" customHeight="1" x14ac:dyDescent="0.25">
      <c r="A30" s="17">
        <v>9</v>
      </c>
      <c r="B30" s="13" t="s">
        <v>17</v>
      </c>
      <c r="C30" s="12" t="s">
        <v>20</v>
      </c>
      <c r="D30" s="12" t="s">
        <v>9</v>
      </c>
      <c r="E30" s="13">
        <v>16</v>
      </c>
      <c r="F30" s="99">
        <v>1900</v>
      </c>
      <c r="G30" s="100">
        <f t="shared" si="3"/>
        <v>2299</v>
      </c>
      <c r="I30">
        <f t="shared" si="4"/>
        <v>133</v>
      </c>
      <c r="J30">
        <f t="shared" si="5"/>
        <v>2033</v>
      </c>
    </row>
    <row r="31" spans="1:10" ht="14.1" customHeight="1" x14ac:dyDescent="0.25">
      <c r="A31" s="18">
        <v>10</v>
      </c>
      <c r="B31" s="15" t="s">
        <v>17</v>
      </c>
      <c r="C31" s="14" t="s">
        <v>20</v>
      </c>
      <c r="D31" s="14" t="s">
        <v>87</v>
      </c>
      <c r="E31" s="15">
        <v>16</v>
      </c>
      <c r="F31" s="97">
        <v>1920</v>
      </c>
      <c r="G31" s="98">
        <f t="shared" si="3"/>
        <v>2323.1999999999998</v>
      </c>
      <c r="I31">
        <f t="shared" si="4"/>
        <v>134.4</v>
      </c>
      <c r="J31">
        <f t="shared" si="5"/>
        <v>2054.4</v>
      </c>
    </row>
    <row r="32" spans="1:10" ht="14.1" customHeight="1" x14ac:dyDescent="0.25">
      <c r="A32" s="17">
        <v>11</v>
      </c>
      <c r="B32" s="13" t="s">
        <v>21</v>
      </c>
      <c r="C32" s="12" t="s">
        <v>90</v>
      </c>
      <c r="D32" s="12" t="s">
        <v>9</v>
      </c>
      <c r="E32" s="13">
        <v>16</v>
      </c>
      <c r="F32" s="99">
        <v>2030</v>
      </c>
      <c r="G32" s="100">
        <f t="shared" si="3"/>
        <v>2456.2999999999997</v>
      </c>
      <c r="I32">
        <f t="shared" si="4"/>
        <v>142.1</v>
      </c>
      <c r="J32">
        <f t="shared" si="5"/>
        <v>2172.1</v>
      </c>
    </row>
    <row r="33" spans="1:10" ht="14.1" customHeight="1" x14ac:dyDescent="0.25">
      <c r="A33" s="18">
        <v>12</v>
      </c>
      <c r="B33" s="15" t="s">
        <v>21</v>
      </c>
      <c r="C33" s="14" t="s">
        <v>90</v>
      </c>
      <c r="D33" s="14" t="s">
        <v>87</v>
      </c>
      <c r="E33" s="15">
        <v>16</v>
      </c>
      <c r="F33" s="97">
        <v>2070</v>
      </c>
      <c r="G33" s="98">
        <f t="shared" si="3"/>
        <v>2504.6999999999998</v>
      </c>
      <c r="I33">
        <f t="shared" si="4"/>
        <v>144.9</v>
      </c>
      <c r="J33">
        <f t="shared" si="5"/>
        <v>2214.9</v>
      </c>
    </row>
    <row r="34" spans="1:10" ht="14.1" customHeight="1" x14ac:dyDescent="0.25">
      <c r="A34" s="17">
        <v>13</v>
      </c>
      <c r="B34" s="13" t="s">
        <v>21</v>
      </c>
      <c r="C34" s="12" t="s">
        <v>91</v>
      </c>
      <c r="D34" s="12" t="s">
        <v>9</v>
      </c>
      <c r="E34" s="13">
        <v>16</v>
      </c>
      <c r="F34" s="99">
        <v>2080</v>
      </c>
      <c r="G34" s="100">
        <f t="shared" si="3"/>
        <v>2516.7999999999997</v>
      </c>
      <c r="I34">
        <f t="shared" si="4"/>
        <v>145.6</v>
      </c>
      <c r="J34">
        <f t="shared" si="5"/>
        <v>2225.6</v>
      </c>
    </row>
    <row r="35" spans="1:10" ht="14.1" customHeight="1" x14ac:dyDescent="0.25">
      <c r="A35" s="18">
        <v>14</v>
      </c>
      <c r="B35" s="15" t="s">
        <v>21</v>
      </c>
      <c r="C35" s="14" t="s">
        <v>91</v>
      </c>
      <c r="D35" s="14" t="s">
        <v>87</v>
      </c>
      <c r="E35" s="15">
        <v>16</v>
      </c>
      <c r="F35" s="97">
        <v>2230</v>
      </c>
      <c r="G35" s="98">
        <f t="shared" si="3"/>
        <v>2698.2999999999997</v>
      </c>
      <c r="I35">
        <f t="shared" si="4"/>
        <v>156.1</v>
      </c>
      <c r="J35">
        <f t="shared" si="5"/>
        <v>2386.1</v>
      </c>
    </row>
    <row r="36" spans="1:10" ht="14.1" customHeight="1" x14ac:dyDescent="0.25">
      <c r="A36" s="17">
        <v>15</v>
      </c>
      <c r="B36" s="13" t="s">
        <v>21</v>
      </c>
      <c r="C36" s="12" t="s">
        <v>92</v>
      </c>
      <c r="D36" s="12" t="s">
        <v>93</v>
      </c>
      <c r="E36" s="13">
        <v>16</v>
      </c>
      <c r="F36" s="99">
        <v>2250</v>
      </c>
      <c r="G36" s="100">
        <f t="shared" si="3"/>
        <v>2722.5</v>
      </c>
      <c r="I36">
        <f t="shared" si="4"/>
        <v>157.5</v>
      </c>
      <c r="J36">
        <f t="shared" si="5"/>
        <v>2407.5</v>
      </c>
    </row>
    <row r="37" spans="1:10" ht="14.1" customHeight="1" x14ac:dyDescent="0.25">
      <c r="A37" s="18">
        <v>16</v>
      </c>
      <c r="B37" s="15" t="s">
        <v>21</v>
      </c>
      <c r="C37" s="14" t="s">
        <v>92</v>
      </c>
      <c r="D37" s="14" t="s">
        <v>87</v>
      </c>
      <c r="E37" s="15">
        <v>16</v>
      </c>
      <c r="F37" s="97">
        <v>2350</v>
      </c>
      <c r="G37" s="98">
        <f t="shared" si="3"/>
        <v>2843.5</v>
      </c>
      <c r="I37">
        <f t="shared" si="4"/>
        <v>164.5</v>
      </c>
      <c r="J37">
        <f t="shared" si="5"/>
        <v>2514.5</v>
      </c>
    </row>
    <row r="38" spans="1:10" ht="14.1" customHeight="1" x14ac:dyDescent="0.25">
      <c r="A38" s="17">
        <v>17</v>
      </c>
      <c r="B38" s="13" t="s">
        <v>22</v>
      </c>
      <c r="C38" s="12" t="s">
        <v>94</v>
      </c>
      <c r="D38" s="12" t="s">
        <v>9</v>
      </c>
      <c r="E38" s="13">
        <v>16</v>
      </c>
      <c r="F38" s="99">
        <v>2400</v>
      </c>
      <c r="G38" s="100">
        <f t="shared" si="3"/>
        <v>2904</v>
      </c>
      <c r="I38">
        <f t="shared" si="4"/>
        <v>168</v>
      </c>
      <c r="J38">
        <f t="shared" si="5"/>
        <v>2568</v>
      </c>
    </row>
    <row r="39" spans="1:10" ht="14.1" customHeight="1" x14ac:dyDescent="0.25">
      <c r="A39" s="18">
        <v>18</v>
      </c>
      <c r="B39" s="15" t="s">
        <v>22</v>
      </c>
      <c r="C39" s="14" t="s">
        <v>94</v>
      </c>
      <c r="D39" s="14" t="s">
        <v>87</v>
      </c>
      <c r="E39" s="15">
        <v>16</v>
      </c>
      <c r="F39" s="97">
        <v>2520</v>
      </c>
      <c r="G39" s="98">
        <f t="shared" si="3"/>
        <v>3049.2</v>
      </c>
      <c r="I39">
        <f t="shared" si="4"/>
        <v>176.4</v>
      </c>
      <c r="J39">
        <f t="shared" si="5"/>
        <v>2696.4</v>
      </c>
    </row>
    <row r="40" spans="1:10" ht="14.1" customHeight="1" x14ac:dyDescent="0.25">
      <c r="A40" s="17">
        <v>19</v>
      </c>
      <c r="B40" s="13" t="s">
        <v>22</v>
      </c>
      <c r="C40" s="12" t="s">
        <v>95</v>
      </c>
      <c r="D40" s="12" t="s">
        <v>9</v>
      </c>
      <c r="E40" s="13">
        <v>16</v>
      </c>
      <c r="F40" s="99">
        <v>2590</v>
      </c>
      <c r="G40" s="100">
        <f t="shared" si="3"/>
        <v>3133.9</v>
      </c>
      <c r="I40">
        <f t="shared" si="4"/>
        <v>181.29999999999998</v>
      </c>
      <c r="J40">
        <f t="shared" si="5"/>
        <v>2771.3</v>
      </c>
    </row>
    <row r="41" spans="1:10" ht="14.1" customHeight="1" x14ac:dyDescent="0.25">
      <c r="A41" s="18">
        <v>20</v>
      </c>
      <c r="B41" s="15" t="s">
        <v>22</v>
      </c>
      <c r="C41" s="14" t="s">
        <v>95</v>
      </c>
      <c r="D41" s="14" t="s">
        <v>87</v>
      </c>
      <c r="E41" s="15">
        <v>16</v>
      </c>
      <c r="F41" s="97">
        <v>2600</v>
      </c>
      <c r="G41" s="98">
        <f t="shared" si="3"/>
        <v>3146</v>
      </c>
      <c r="I41">
        <f t="shared" si="4"/>
        <v>182</v>
      </c>
      <c r="J41">
        <f t="shared" si="5"/>
        <v>2782</v>
      </c>
    </row>
    <row r="42" spans="1:10" ht="14.1" customHeight="1" x14ac:dyDescent="0.25">
      <c r="A42" s="111">
        <v>21</v>
      </c>
      <c r="B42" s="112" t="s">
        <v>102</v>
      </c>
      <c r="C42" s="10" t="s">
        <v>94</v>
      </c>
      <c r="D42" s="10" t="s">
        <v>87</v>
      </c>
      <c r="E42" s="112">
        <v>16</v>
      </c>
      <c r="F42" s="101">
        <v>2785</v>
      </c>
      <c r="G42" s="113">
        <f t="shared" si="3"/>
        <v>3369.85</v>
      </c>
      <c r="I42">
        <f t="shared" si="4"/>
        <v>194.95000000000002</v>
      </c>
      <c r="J42">
        <f t="shared" si="5"/>
        <v>2979.95</v>
      </c>
    </row>
    <row r="43" spans="1:10" ht="14.1" customHeight="1" x14ac:dyDescent="0.25">
      <c r="A43" s="11" t="s">
        <v>28</v>
      </c>
      <c r="G43" s="91"/>
    </row>
    <row r="44" spans="1:10" ht="14.1" customHeight="1" x14ac:dyDescent="0.25">
      <c r="A44" s="11" t="s">
        <v>29</v>
      </c>
    </row>
    <row r="45" spans="1:10" ht="14.1" customHeight="1" x14ac:dyDescent="0.25"/>
    <row r="46" spans="1:10" ht="14.1" customHeight="1" x14ac:dyDescent="0.25"/>
    <row r="47" spans="1:10" ht="14.1" customHeight="1" x14ac:dyDescent="0.25"/>
    <row r="48" spans="1:10" ht="14.1" customHeight="1" x14ac:dyDescent="0.25">
      <c r="A48" s="37"/>
      <c r="B48" s="37"/>
      <c r="C48" s="37"/>
      <c r="D48" s="37"/>
      <c r="E48" s="37"/>
      <c r="F48" s="37"/>
    </row>
    <row r="49" ht="14.1" customHeight="1" x14ac:dyDescent="0.25"/>
    <row r="50" ht="14.1" customHeight="1" x14ac:dyDescent="0.25"/>
    <row r="51" ht="14.1" customHeight="1" x14ac:dyDescent="0.25"/>
  </sheetData>
  <hyperlinks>
    <hyperlink ref="E3" r:id="rId1" xr:uid="{00000000-0004-0000-0000-000000000000}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7C759-E6D2-4AB8-A5AE-C7A7BEF0F017}">
  <dimension ref="A1:J39"/>
  <sheetViews>
    <sheetView topLeftCell="A13" workbookViewId="0">
      <selection activeCell="R45" sqref="R45"/>
    </sheetView>
  </sheetViews>
  <sheetFormatPr defaultRowHeight="15" x14ac:dyDescent="0.25"/>
  <cols>
    <col min="1" max="1" width="13" customWidth="1"/>
    <col min="3" max="3" width="5.85546875" customWidth="1"/>
    <col min="4" max="4" width="1" customWidth="1"/>
    <col min="5" max="5" width="9.28515625" customWidth="1"/>
    <col min="6" max="6" width="19.42578125" customWidth="1"/>
    <col min="8" max="8" width="2" customWidth="1"/>
    <col min="9" max="9" width="9.140625" hidden="1" customWidth="1"/>
  </cols>
  <sheetData>
    <row r="1" spans="1:10" x14ac:dyDescent="0.25">
      <c r="G1" s="69"/>
      <c r="H1" s="69"/>
      <c r="I1" s="70"/>
      <c r="J1" s="69"/>
    </row>
    <row r="2" spans="1:10" x14ac:dyDescent="0.25">
      <c r="G2" s="69"/>
      <c r="H2" s="69"/>
      <c r="I2" s="72"/>
      <c r="J2" s="69"/>
    </row>
    <row r="3" spans="1:10" x14ac:dyDescent="0.25">
      <c r="G3" s="69"/>
      <c r="H3" s="69"/>
      <c r="I3" s="73"/>
      <c r="J3" s="69"/>
    </row>
    <row r="4" spans="1:10" x14ac:dyDescent="0.25">
      <c r="G4" s="69"/>
      <c r="H4" s="69"/>
      <c r="I4" s="73"/>
      <c r="J4" s="69"/>
    </row>
    <row r="5" spans="1:10" x14ac:dyDescent="0.25">
      <c r="A5" s="38" t="s">
        <v>58</v>
      </c>
      <c r="B5" s="39" t="s">
        <v>71</v>
      </c>
      <c r="C5" s="68"/>
      <c r="D5" s="75"/>
      <c r="E5" s="76" t="s">
        <v>76</v>
      </c>
      <c r="F5" s="76" t="s">
        <v>77</v>
      </c>
      <c r="G5" s="69"/>
      <c r="H5" s="69"/>
      <c r="I5" s="73"/>
      <c r="J5" s="69"/>
    </row>
    <row r="6" spans="1:10" x14ac:dyDescent="0.25">
      <c r="A6" s="41"/>
      <c r="B6" s="42" t="s">
        <v>70</v>
      </c>
      <c r="C6" s="71"/>
      <c r="D6" s="77"/>
      <c r="E6" s="78" t="s">
        <v>51</v>
      </c>
      <c r="F6" s="78" t="s">
        <v>52</v>
      </c>
      <c r="G6" s="69"/>
      <c r="H6" s="69"/>
      <c r="I6" s="73"/>
      <c r="J6" s="69"/>
    </row>
    <row r="7" spans="1:10" x14ac:dyDescent="0.25">
      <c r="A7" s="43" t="s">
        <v>62</v>
      </c>
      <c r="B7" s="44" t="s">
        <v>75</v>
      </c>
      <c r="C7" s="45"/>
      <c r="D7" s="79"/>
      <c r="E7" s="80">
        <v>115</v>
      </c>
      <c r="F7" s="80">
        <f>E7*1.21</f>
        <v>139.15</v>
      </c>
      <c r="G7" s="69"/>
      <c r="H7" s="69"/>
      <c r="I7" s="73"/>
      <c r="J7" s="69"/>
    </row>
    <row r="8" spans="1:10" x14ac:dyDescent="0.25">
      <c r="A8" s="47" t="s">
        <v>63</v>
      </c>
      <c r="B8" s="44" t="s">
        <v>78</v>
      </c>
      <c r="C8" s="45"/>
      <c r="D8" s="79"/>
      <c r="E8" s="80">
        <v>140</v>
      </c>
      <c r="F8" s="80">
        <f t="shared" ref="F8:F14" si="0">E8*1.21</f>
        <v>169.4</v>
      </c>
      <c r="G8" s="69"/>
      <c r="H8" s="69"/>
      <c r="I8" s="73"/>
      <c r="J8" s="69"/>
    </row>
    <row r="9" spans="1:10" x14ac:dyDescent="0.25">
      <c r="A9" s="47" t="s">
        <v>64</v>
      </c>
      <c r="B9" s="44" t="s">
        <v>79</v>
      </c>
      <c r="C9" s="45"/>
      <c r="D9" s="79"/>
      <c r="E9" s="80">
        <v>160</v>
      </c>
      <c r="F9" s="80">
        <f t="shared" si="0"/>
        <v>193.6</v>
      </c>
      <c r="G9" s="69"/>
      <c r="H9" s="69"/>
      <c r="I9" s="73"/>
      <c r="J9" s="69"/>
    </row>
    <row r="10" spans="1:10" x14ac:dyDescent="0.25">
      <c r="A10" s="47" t="s">
        <v>65</v>
      </c>
      <c r="B10" s="44" t="s">
        <v>80</v>
      </c>
      <c r="C10" s="45"/>
      <c r="D10" s="79"/>
      <c r="E10" s="80">
        <v>215</v>
      </c>
      <c r="F10" s="80">
        <f t="shared" si="0"/>
        <v>260.14999999999998</v>
      </c>
      <c r="G10" s="69"/>
      <c r="H10" s="69"/>
      <c r="I10" s="73"/>
      <c r="J10" s="69"/>
    </row>
    <row r="11" spans="1:10" x14ac:dyDescent="0.25">
      <c r="A11" s="47" t="s">
        <v>66</v>
      </c>
      <c r="B11" s="44" t="s">
        <v>81</v>
      </c>
      <c r="C11" s="45"/>
      <c r="D11" s="79"/>
      <c r="E11" s="80">
        <v>265</v>
      </c>
      <c r="F11" s="80">
        <f t="shared" si="0"/>
        <v>320.64999999999998</v>
      </c>
      <c r="G11" s="69"/>
      <c r="H11" s="69"/>
      <c r="I11" s="72"/>
      <c r="J11" s="69"/>
    </row>
    <row r="12" spans="1:10" x14ac:dyDescent="0.25">
      <c r="A12" s="47" t="s">
        <v>67</v>
      </c>
      <c r="B12" s="44" t="s">
        <v>82</v>
      </c>
      <c r="C12" s="45"/>
      <c r="D12" s="79"/>
      <c r="E12" s="80">
        <v>320</v>
      </c>
      <c r="F12" s="80">
        <f t="shared" si="0"/>
        <v>387.2</v>
      </c>
      <c r="G12" s="37"/>
      <c r="H12" s="69"/>
      <c r="I12" s="69"/>
      <c r="J12" s="69"/>
    </row>
    <row r="13" spans="1:10" x14ac:dyDescent="0.25">
      <c r="A13" s="47" t="s">
        <v>68</v>
      </c>
      <c r="B13" s="44" t="s">
        <v>83</v>
      </c>
      <c r="C13" s="45"/>
      <c r="D13" s="79"/>
      <c r="E13" s="80">
        <v>370</v>
      </c>
      <c r="F13" s="80">
        <f t="shared" si="0"/>
        <v>447.7</v>
      </c>
      <c r="G13" s="37"/>
      <c r="H13" s="37"/>
      <c r="I13" s="69"/>
      <c r="J13" s="69"/>
    </row>
    <row r="14" spans="1:10" x14ac:dyDescent="0.25">
      <c r="A14" s="48" t="s">
        <v>69</v>
      </c>
      <c r="B14" s="49" t="s">
        <v>84</v>
      </c>
      <c r="C14" s="50"/>
      <c r="D14" s="81"/>
      <c r="E14" s="82">
        <v>425</v>
      </c>
      <c r="F14" s="80">
        <f t="shared" si="0"/>
        <v>514.25</v>
      </c>
      <c r="G14" s="37"/>
      <c r="H14" s="37"/>
      <c r="I14" s="69"/>
      <c r="J14" s="69"/>
    </row>
    <row r="15" spans="1:10" x14ac:dyDescent="0.25">
      <c r="A15" s="44" t="s">
        <v>74</v>
      </c>
      <c r="B15" s="44" t="s">
        <v>85</v>
      </c>
      <c r="C15" s="52"/>
      <c r="D15" s="79"/>
      <c r="E15" s="80" t="s">
        <v>86</v>
      </c>
      <c r="F15" s="80" t="s">
        <v>86</v>
      </c>
      <c r="G15" s="69"/>
      <c r="H15" s="69"/>
      <c r="I15" s="69"/>
      <c r="J15" s="69"/>
    </row>
    <row r="16" spans="1:10" x14ac:dyDescent="0.25">
      <c r="B16" s="37"/>
      <c r="C16" s="37"/>
      <c r="D16" s="37"/>
      <c r="E16" s="37"/>
      <c r="F16" s="37"/>
      <c r="G16" s="69"/>
      <c r="H16" s="69"/>
      <c r="I16" s="69"/>
      <c r="J16" s="69"/>
    </row>
    <row r="17" spans="1:10" x14ac:dyDescent="0.25">
      <c r="A17" s="37" t="s">
        <v>73</v>
      </c>
      <c r="B17" s="69"/>
      <c r="C17" s="69"/>
      <c r="D17" s="69"/>
      <c r="E17" s="37"/>
      <c r="F17" s="69"/>
      <c r="I17" s="69"/>
      <c r="J17" s="69"/>
    </row>
    <row r="18" spans="1:10" x14ac:dyDescent="0.25">
      <c r="A18" s="37" t="s">
        <v>72</v>
      </c>
      <c r="B18" s="69"/>
      <c r="C18" s="69"/>
      <c r="D18" s="69"/>
      <c r="E18" s="37"/>
      <c r="F18" s="69"/>
      <c r="I18" s="69"/>
      <c r="J18" s="69"/>
    </row>
    <row r="19" spans="1:10" x14ac:dyDescent="0.25">
      <c r="A19" s="37" t="s">
        <v>98</v>
      </c>
      <c r="I19" s="69"/>
      <c r="J19" s="69"/>
    </row>
    <row r="20" spans="1:10" x14ac:dyDescent="0.25">
      <c r="I20" s="69"/>
      <c r="J20" s="69"/>
    </row>
    <row r="21" spans="1:10" x14ac:dyDescent="0.25">
      <c r="I21" s="69"/>
      <c r="J21" s="69"/>
    </row>
    <row r="22" spans="1:10" x14ac:dyDescent="0.25">
      <c r="I22" s="69"/>
      <c r="J22" s="69"/>
    </row>
    <row r="23" spans="1:10" x14ac:dyDescent="0.25">
      <c r="I23" s="69"/>
      <c r="J23" s="69"/>
    </row>
    <row r="24" spans="1:10" x14ac:dyDescent="0.25">
      <c r="I24" s="69"/>
      <c r="J24" s="69"/>
    </row>
    <row r="25" spans="1:10" x14ac:dyDescent="0.25">
      <c r="A25" s="39" t="s">
        <v>42</v>
      </c>
      <c r="B25" s="57"/>
      <c r="C25" s="57"/>
      <c r="D25" s="40"/>
      <c r="E25" s="83" t="s">
        <v>34</v>
      </c>
      <c r="F25" s="76"/>
      <c r="G25" s="83" t="s">
        <v>34</v>
      </c>
      <c r="H25" s="76"/>
      <c r="I25" s="69"/>
      <c r="J25" s="69"/>
    </row>
    <row r="26" spans="1:10" x14ac:dyDescent="0.25">
      <c r="A26" s="58" t="s">
        <v>43</v>
      </c>
      <c r="B26" s="59"/>
      <c r="C26" s="59"/>
      <c r="D26" s="60"/>
      <c r="E26" s="84" t="s">
        <v>51</v>
      </c>
      <c r="F26" s="85"/>
      <c r="G26" s="84" t="s">
        <v>52</v>
      </c>
      <c r="H26" s="85"/>
      <c r="I26" s="69"/>
      <c r="J26" s="69"/>
    </row>
    <row r="27" spans="1:10" x14ac:dyDescent="0.25">
      <c r="A27" s="44" t="s">
        <v>59</v>
      </c>
      <c r="B27" s="45"/>
      <c r="C27" s="45"/>
      <c r="D27" s="52"/>
      <c r="E27" s="61">
        <v>1000</v>
      </c>
      <c r="F27" s="46"/>
      <c r="G27" s="61">
        <f>E27*1.21</f>
        <v>1210</v>
      </c>
      <c r="H27" s="46"/>
      <c r="I27" s="69"/>
      <c r="J27" s="69"/>
    </row>
    <row r="28" spans="1:10" x14ac:dyDescent="0.25">
      <c r="A28" s="49" t="s">
        <v>60</v>
      </c>
      <c r="B28" s="53"/>
      <c r="C28" s="53"/>
      <c r="D28" s="50"/>
      <c r="E28" s="62">
        <v>2000</v>
      </c>
      <c r="F28" s="51"/>
      <c r="G28" s="61">
        <f t="shared" ref="G28:G29" si="1">E28*1.21</f>
        <v>2420</v>
      </c>
      <c r="H28" s="51"/>
      <c r="I28" s="69"/>
      <c r="J28" s="69"/>
    </row>
    <row r="29" spans="1:10" x14ac:dyDescent="0.25">
      <c r="A29" s="49" t="s">
        <v>61</v>
      </c>
      <c r="B29" s="53"/>
      <c r="C29" s="53"/>
      <c r="D29" s="50"/>
      <c r="E29" s="62">
        <v>3000</v>
      </c>
      <c r="F29" s="51"/>
      <c r="G29" s="61">
        <f t="shared" si="1"/>
        <v>3630</v>
      </c>
      <c r="H29" s="51"/>
      <c r="I29" s="69"/>
      <c r="J29" s="69"/>
    </row>
    <row r="30" spans="1:10" x14ac:dyDescent="0.25">
      <c r="A30" s="49" t="s">
        <v>44</v>
      </c>
      <c r="B30" s="53"/>
      <c r="C30" s="53"/>
      <c r="D30" s="50"/>
      <c r="E30" s="62">
        <v>1800</v>
      </c>
      <c r="F30" s="51"/>
      <c r="G30" s="62">
        <f>E30*1.21</f>
        <v>2178</v>
      </c>
      <c r="H30" s="51"/>
      <c r="I30" s="69"/>
      <c r="J30" s="69"/>
    </row>
    <row r="31" spans="1:10" x14ac:dyDescent="0.25">
      <c r="A31" s="49" t="s">
        <v>45</v>
      </c>
      <c r="B31" s="53"/>
      <c r="C31" s="53"/>
      <c r="D31" s="53"/>
      <c r="E31" s="62">
        <v>2200</v>
      </c>
      <c r="F31" s="51"/>
      <c r="G31" s="63">
        <f t="shared" ref="G31:G37" si="2">E31*1.21</f>
        <v>2662</v>
      </c>
      <c r="H31" s="51"/>
      <c r="I31" s="69"/>
      <c r="J31" s="69"/>
    </row>
    <row r="32" spans="1:10" x14ac:dyDescent="0.25">
      <c r="A32" s="54" t="s">
        <v>53</v>
      </c>
      <c r="B32" s="55"/>
      <c r="C32" s="55"/>
      <c r="D32" s="55"/>
      <c r="E32" s="74"/>
      <c r="F32" s="64" t="s">
        <v>57</v>
      </c>
      <c r="G32" s="65"/>
      <c r="H32" s="64"/>
    </row>
    <row r="33" spans="1:8" x14ac:dyDescent="0.25">
      <c r="A33" s="54" t="s">
        <v>46</v>
      </c>
      <c r="B33" s="55"/>
      <c r="C33" s="55"/>
      <c r="D33" s="56"/>
      <c r="E33" s="66">
        <v>130</v>
      </c>
      <c r="F33" s="64" t="s">
        <v>55</v>
      </c>
      <c r="G33" s="67">
        <v>157</v>
      </c>
      <c r="H33" s="64"/>
    </row>
    <row r="34" spans="1:8" x14ac:dyDescent="0.25">
      <c r="A34" s="44" t="s">
        <v>47</v>
      </c>
      <c r="B34" s="45"/>
      <c r="C34" s="45"/>
      <c r="D34" s="52"/>
      <c r="E34" s="61">
        <v>60</v>
      </c>
      <c r="F34" s="46" t="s">
        <v>56</v>
      </c>
      <c r="G34" s="62">
        <v>73</v>
      </c>
      <c r="H34" s="46"/>
    </row>
    <row r="35" spans="1:8" x14ac:dyDescent="0.25">
      <c r="A35" s="44" t="s">
        <v>48</v>
      </c>
      <c r="B35" s="45"/>
      <c r="C35" s="45"/>
      <c r="D35" s="52"/>
      <c r="E35" s="61">
        <v>2000</v>
      </c>
      <c r="F35" s="46" t="s">
        <v>54</v>
      </c>
      <c r="G35" s="62">
        <f t="shared" si="2"/>
        <v>2420</v>
      </c>
      <c r="H35" s="46"/>
    </row>
    <row r="36" spans="1:8" x14ac:dyDescent="0.25">
      <c r="A36" s="44" t="s">
        <v>49</v>
      </c>
      <c r="B36" s="45"/>
      <c r="C36" s="45"/>
      <c r="D36" s="52"/>
      <c r="E36" s="61">
        <v>500</v>
      </c>
      <c r="F36" s="46" t="s">
        <v>54</v>
      </c>
      <c r="G36" s="62">
        <f t="shared" si="2"/>
        <v>605</v>
      </c>
      <c r="H36" s="46"/>
    </row>
    <row r="37" spans="1:8" x14ac:dyDescent="0.25">
      <c r="A37" s="44" t="s">
        <v>50</v>
      </c>
      <c r="B37" s="45"/>
      <c r="C37" s="45"/>
      <c r="D37" s="52"/>
      <c r="E37" s="61">
        <v>800</v>
      </c>
      <c r="F37" s="46" t="s">
        <v>54</v>
      </c>
      <c r="G37" s="61">
        <f t="shared" si="2"/>
        <v>968</v>
      </c>
      <c r="H37" s="46"/>
    </row>
    <row r="39" spans="1:8" x14ac:dyDescent="0.25">
      <c r="A39" s="104" t="s">
        <v>99</v>
      </c>
      <c r="B39" s="105"/>
      <c r="C39" s="105"/>
      <c r="D39" s="106"/>
      <c r="E39" s="107">
        <v>700</v>
      </c>
      <c r="F39" s="52" t="s">
        <v>100</v>
      </c>
      <c r="G39" s="108">
        <v>847</v>
      </c>
      <c r="H39" s="109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ceník betonových směsí</vt:lpstr>
      <vt:lpstr>čerpání a doprava betonu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Nesládková</dc:creator>
  <cp:lastModifiedBy>Lenka Nesládková</cp:lastModifiedBy>
  <cp:lastPrinted>2019-02-28T07:39:21Z</cp:lastPrinted>
  <dcterms:created xsi:type="dcterms:W3CDTF">2018-03-28T12:10:15Z</dcterms:created>
  <dcterms:modified xsi:type="dcterms:W3CDTF">2019-03-26T10:17:25Z</dcterms:modified>
</cp:coreProperties>
</file>